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ocuments/WSPC/Finance/Audit/2023-24/"/>
    </mc:Choice>
  </mc:AlternateContent>
  <xr:revisionPtr revIDLastSave="0" documentId="8_{0BECE49A-DB7B-1443-9E85-4AFB9CCC1FAA}" xr6:coauthVersionLast="47" xr6:coauthVersionMax="47" xr10:uidLastSave="{00000000-0000-0000-0000-000000000000}"/>
  <bookViews>
    <workbookView xWindow="880" yWindow="1500" windowWidth="24640" windowHeight="13040" xr2:uid="{282265C2-5E5D-AD47-8365-B59A7CFD8F5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G32" i="1"/>
  <c r="C29" i="1"/>
  <c r="C22" i="1"/>
  <c r="C19" i="1"/>
  <c r="C13" i="1"/>
  <c r="G12" i="1"/>
  <c r="C9" i="1"/>
  <c r="C7" i="1"/>
</calcChain>
</file>

<file path=xl/sharedStrings.xml><?xml version="1.0" encoding="utf-8"?>
<sst xmlns="http://schemas.openxmlformats.org/spreadsheetml/2006/main" count="54" uniqueCount="52">
  <si>
    <t xml:space="preserve"> Wickham Skeith Parish Council Bank Reconciliation</t>
  </si>
  <si>
    <t xml:space="preserve"> 31.3.2024 </t>
  </si>
  <si>
    <t>Bank Accounts 31.3.24</t>
  </si>
  <si>
    <t>Current account</t>
  </si>
  <si>
    <t>Receipts</t>
  </si>
  <si>
    <t>Business premium account 1</t>
  </si>
  <si>
    <t>Precept</t>
  </si>
  <si>
    <t>Sub-total</t>
  </si>
  <si>
    <t>Interest Received</t>
  </si>
  <si>
    <t>Less un-presented cheques*</t>
  </si>
  <si>
    <t>CIL</t>
  </si>
  <si>
    <t>Total</t>
  </si>
  <si>
    <t>Grants</t>
  </si>
  <si>
    <t>VAT reclaim</t>
  </si>
  <si>
    <t>Un-presented cheques</t>
  </si>
  <si>
    <t>Donations</t>
  </si>
  <si>
    <t>TOTAL INCOME</t>
  </si>
  <si>
    <t>Expenditure</t>
  </si>
  <si>
    <t>Balance b/f 1 April 2023</t>
  </si>
  <si>
    <t>Clerk's Salary</t>
  </si>
  <si>
    <t>Office</t>
  </si>
  <si>
    <t>Other reciepts</t>
  </si>
  <si>
    <t>Election</t>
  </si>
  <si>
    <t>sub-total</t>
  </si>
  <si>
    <t>Subscriptions</t>
  </si>
  <si>
    <t>Salaries</t>
  </si>
  <si>
    <t>Bin emptying</t>
  </si>
  <si>
    <t>Other payments</t>
  </si>
  <si>
    <t>Hall Hire</t>
  </si>
  <si>
    <t>Balance c/f 31 March 2023</t>
  </si>
  <si>
    <t>Hall works</t>
  </si>
  <si>
    <t>Insurance</t>
  </si>
  <si>
    <t>Grass Cutting</t>
  </si>
  <si>
    <t>Plusnet</t>
  </si>
  <si>
    <t>Balance b/f 1st April 2023</t>
  </si>
  <si>
    <t>Website</t>
  </si>
  <si>
    <t>Plus total receipts</t>
  </si>
  <si>
    <t>SID</t>
  </si>
  <si>
    <t>Less total payments</t>
  </si>
  <si>
    <t>Audit</t>
  </si>
  <si>
    <t>Balance c/f 31st March 2023</t>
  </si>
  <si>
    <t>Defibrillator</t>
  </si>
  <si>
    <t>Newsletter</t>
  </si>
  <si>
    <t>Bank total is represented by:-</t>
  </si>
  <si>
    <t>VAT output</t>
  </si>
  <si>
    <t>Grimmer Fund</t>
  </si>
  <si>
    <t>TOTAL EXPENDITURE</t>
  </si>
  <si>
    <t>History Recorders Fund</t>
  </si>
  <si>
    <t>Election Provision</t>
  </si>
  <si>
    <t>CIL Monies</t>
  </si>
  <si>
    <t>Defibrillator Fund</t>
  </si>
  <si>
    <t>Parish Council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</si>
</sst>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10" x14ac:knownFonts="1"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Calibri"/>
      <family val="2"/>
      <scheme val="minor"/>
    </font>
    <font>
      <b/>
      <u val="double"/>
      <sz val="10"/>
      <name val="Calibri"/>
      <family val="2"/>
      <scheme val="minor"/>
    </font>
    <font>
      <u val="double"/>
      <sz val="1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6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2" fontId="3" fillId="0" borderId="0" xfId="0" applyNumberFormat="1" applyFont="1"/>
    <xf numFmtId="4" fontId="3" fillId="0" borderId="0" xfId="0" applyNumberFormat="1" applyFont="1"/>
    <xf numFmtId="4" fontId="2" fillId="0" borderId="0" xfId="0" applyNumberFormat="1" applyFont="1"/>
    <xf numFmtId="164" fontId="4" fillId="0" borderId="0" xfId="0" applyNumberFormat="1" applyFont="1"/>
    <xf numFmtId="164" fontId="3" fillId="0" borderId="0" xfId="0" applyNumberFormat="1" applyFont="1"/>
    <xf numFmtId="164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3099-A27C-654E-ACE9-EC48B89B1E20}">
  <dimension ref="A1:G38"/>
  <sheetViews>
    <sheetView tabSelected="1" workbookViewId="0">
      <selection sqref="A1:G38"/>
    </sheetView>
  </sheetViews>
  <sheetFormatPr baseColWidth="10" defaultRowHeight="16" x14ac:dyDescent="0.2"/>
  <sheetData>
    <row r="1" spans="1:7" x14ac:dyDescent="0.2">
      <c r="A1" s="1" t="s">
        <v>0</v>
      </c>
      <c r="B1" s="2"/>
      <c r="C1" s="3"/>
      <c r="D1" s="3"/>
      <c r="E1" s="1"/>
      <c r="F1" s="1"/>
      <c r="G1" s="3"/>
    </row>
    <row r="2" spans="1:7" x14ac:dyDescent="0.2">
      <c r="A2" s="1" t="s">
        <v>1</v>
      </c>
      <c r="B2" s="2"/>
      <c r="C2" s="3"/>
      <c r="D2" s="3"/>
      <c r="E2" s="1"/>
      <c r="F2" s="1"/>
      <c r="G2" s="3"/>
    </row>
    <row r="3" spans="1:7" x14ac:dyDescent="0.2">
      <c r="A3" s="1"/>
      <c r="B3" s="2"/>
      <c r="C3" s="3"/>
      <c r="D3" s="3"/>
      <c r="E3" s="1"/>
      <c r="F3" s="1"/>
      <c r="G3" s="3"/>
    </row>
    <row r="4" spans="1:7" x14ac:dyDescent="0.2">
      <c r="A4" s="1" t="s">
        <v>2</v>
      </c>
      <c r="B4" s="2"/>
      <c r="C4" s="3"/>
      <c r="D4" s="3"/>
      <c r="E4" s="4"/>
      <c r="F4" s="4"/>
      <c r="G4" s="4"/>
    </row>
    <row r="5" spans="1:7" x14ac:dyDescent="0.2">
      <c r="A5" s="1" t="s">
        <v>3</v>
      </c>
      <c r="B5" s="2"/>
      <c r="C5" s="3">
        <v>11503.03</v>
      </c>
      <c r="D5" s="3"/>
      <c r="E5" s="5" t="s">
        <v>4</v>
      </c>
      <c r="F5" s="1"/>
      <c r="G5" s="3"/>
    </row>
    <row r="6" spans="1:7" x14ac:dyDescent="0.2">
      <c r="A6" s="1" t="s">
        <v>5</v>
      </c>
      <c r="B6" s="2"/>
      <c r="C6" s="3">
        <v>16157.56</v>
      </c>
      <c r="D6" s="3"/>
      <c r="E6" s="1" t="s">
        <v>6</v>
      </c>
      <c r="F6" s="1"/>
      <c r="G6" s="3">
        <v>4035</v>
      </c>
    </row>
    <row r="7" spans="1:7" x14ac:dyDescent="0.2">
      <c r="A7" s="1" t="s">
        <v>7</v>
      </c>
      <c r="B7" s="2"/>
      <c r="C7" s="3">
        <f>SUM(C5:C6)</f>
        <v>27660.59</v>
      </c>
      <c r="D7" s="3"/>
      <c r="E7" s="6" t="s">
        <v>8</v>
      </c>
      <c r="F7" s="1"/>
      <c r="G7" s="3">
        <v>36.92</v>
      </c>
    </row>
    <row r="8" spans="1:7" x14ac:dyDescent="0.2">
      <c r="A8" s="1" t="s">
        <v>9</v>
      </c>
      <c r="B8" s="2"/>
      <c r="C8" s="3">
        <v>879</v>
      </c>
      <c r="D8" s="3"/>
      <c r="E8" s="1" t="s">
        <v>10</v>
      </c>
      <c r="F8" s="1"/>
      <c r="G8" s="3">
        <v>3618.32</v>
      </c>
    </row>
    <row r="9" spans="1:7" x14ac:dyDescent="0.2">
      <c r="A9" s="2" t="s">
        <v>11</v>
      </c>
      <c r="B9" s="2"/>
      <c r="C9" s="7">
        <f>C7-C8</f>
        <v>26781.59</v>
      </c>
      <c r="D9" s="7"/>
      <c r="E9" s="1" t="s">
        <v>12</v>
      </c>
      <c r="F9" s="4"/>
      <c r="G9" s="3">
        <v>669.05</v>
      </c>
    </row>
    <row r="10" spans="1:7" x14ac:dyDescent="0.2">
      <c r="A10" s="4"/>
      <c r="B10" s="4"/>
      <c r="C10" s="4"/>
      <c r="D10" s="4"/>
      <c r="E10" s="1" t="s">
        <v>13</v>
      </c>
      <c r="F10" s="1"/>
      <c r="G10" s="3">
        <v>328.9</v>
      </c>
    </row>
    <row r="11" spans="1:7" x14ac:dyDescent="0.2">
      <c r="A11" s="1" t="s">
        <v>14</v>
      </c>
      <c r="B11" s="2"/>
      <c r="C11" s="3"/>
      <c r="D11" s="3"/>
      <c r="E11" s="1" t="s">
        <v>15</v>
      </c>
      <c r="G11" s="3">
        <v>241</v>
      </c>
    </row>
    <row r="12" spans="1:7" x14ac:dyDescent="0.2">
      <c r="A12" s="1"/>
      <c r="B12" s="4">
        <v>100718</v>
      </c>
      <c r="C12" s="3">
        <v>879</v>
      </c>
      <c r="D12" s="3"/>
      <c r="E12" s="5" t="s">
        <v>16</v>
      </c>
      <c r="F12" s="1"/>
      <c r="G12" s="8">
        <f>SUM(G6:G11)</f>
        <v>8929.1899999999987</v>
      </c>
    </row>
    <row r="13" spans="1:7" x14ac:dyDescent="0.2">
      <c r="A13" s="1"/>
      <c r="B13" s="2" t="s">
        <v>11</v>
      </c>
      <c r="C13" s="9">
        <f>SUM(C12)</f>
        <v>879</v>
      </c>
      <c r="D13" s="9"/>
      <c r="E13" s="4"/>
      <c r="F13" s="1"/>
      <c r="G13" s="3"/>
    </row>
    <row r="14" spans="1:7" x14ac:dyDescent="0.2">
      <c r="A14" s="1"/>
      <c r="B14" s="4"/>
      <c r="C14" s="10"/>
      <c r="D14" s="10"/>
    </row>
    <row r="15" spans="1:7" x14ac:dyDescent="0.2">
      <c r="A15" s="1"/>
      <c r="B15" s="1"/>
      <c r="E15" s="5" t="s">
        <v>17</v>
      </c>
      <c r="F15" s="1"/>
      <c r="G15" s="3"/>
    </row>
    <row r="16" spans="1:7" x14ac:dyDescent="0.2">
      <c r="A16" s="1" t="s">
        <v>18</v>
      </c>
      <c r="B16" s="2"/>
      <c r="C16" s="3">
        <v>27961.040000000001</v>
      </c>
      <c r="E16" s="1" t="s">
        <v>19</v>
      </c>
      <c r="F16" s="1"/>
      <c r="G16" s="11">
        <v>2268</v>
      </c>
    </row>
    <row r="17" spans="1:7" x14ac:dyDescent="0.2">
      <c r="A17" s="1" t="s">
        <v>6</v>
      </c>
      <c r="B17" s="2"/>
      <c r="C17" s="3">
        <v>4035</v>
      </c>
      <c r="D17" s="4"/>
      <c r="E17" s="1" t="s">
        <v>20</v>
      </c>
      <c r="F17" s="1"/>
      <c r="G17" s="11">
        <v>1140.0999999999999</v>
      </c>
    </row>
    <row r="18" spans="1:7" x14ac:dyDescent="0.2">
      <c r="A18" s="1" t="s">
        <v>21</v>
      </c>
      <c r="B18" s="2"/>
      <c r="C18" s="3">
        <v>4894.1899999999996</v>
      </c>
      <c r="D18" s="3"/>
      <c r="E18" s="1" t="s">
        <v>22</v>
      </c>
      <c r="F18" s="1"/>
      <c r="G18" s="11">
        <v>127.94</v>
      </c>
    </row>
    <row r="19" spans="1:7" x14ac:dyDescent="0.2">
      <c r="A19" s="1" t="s">
        <v>23</v>
      </c>
      <c r="B19" s="2"/>
      <c r="C19" s="7">
        <f>SUM(C16:C18)</f>
        <v>36890.230000000003</v>
      </c>
      <c r="D19" s="9"/>
      <c r="E19" s="1" t="s">
        <v>24</v>
      </c>
      <c r="F19" s="1"/>
      <c r="G19" s="11">
        <v>226.26</v>
      </c>
    </row>
    <row r="20" spans="1:7" x14ac:dyDescent="0.2">
      <c r="A20" s="1" t="s">
        <v>25</v>
      </c>
      <c r="B20" s="2"/>
      <c r="C20" s="3">
        <v>2268</v>
      </c>
      <c r="D20" s="12"/>
      <c r="E20" s="1" t="s">
        <v>26</v>
      </c>
      <c r="F20" s="1"/>
      <c r="G20" s="11">
        <v>79.459999999999994</v>
      </c>
    </row>
    <row r="21" spans="1:7" x14ac:dyDescent="0.2">
      <c r="A21" s="1" t="s">
        <v>27</v>
      </c>
      <c r="B21" s="2"/>
      <c r="C21" s="3">
        <v>7840.64</v>
      </c>
      <c r="D21" s="3"/>
      <c r="E21" s="1" t="s">
        <v>28</v>
      </c>
      <c r="F21" s="4"/>
      <c r="G21" s="11">
        <v>105</v>
      </c>
    </row>
    <row r="22" spans="1:7" x14ac:dyDescent="0.2">
      <c r="A22" s="1" t="s">
        <v>29</v>
      </c>
      <c r="B22" s="2"/>
      <c r="C22" s="8">
        <f>C19-C20-C21</f>
        <v>26781.590000000004</v>
      </c>
      <c r="D22" s="3"/>
      <c r="E22" s="1" t="s">
        <v>30</v>
      </c>
      <c r="G22" s="11">
        <v>1313.76</v>
      </c>
    </row>
    <row r="23" spans="1:7" x14ac:dyDescent="0.2">
      <c r="A23" s="4"/>
      <c r="B23" s="4"/>
      <c r="C23" s="4"/>
      <c r="D23" s="3"/>
      <c r="E23" s="1" t="s">
        <v>31</v>
      </c>
      <c r="F23" s="1"/>
      <c r="G23" s="11">
        <v>385.33</v>
      </c>
    </row>
    <row r="24" spans="1:7" x14ac:dyDescent="0.2">
      <c r="A24" s="4"/>
      <c r="B24" s="4"/>
      <c r="C24" s="4"/>
      <c r="D24" s="7"/>
      <c r="E24" s="1" t="s">
        <v>32</v>
      </c>
      <c r="F24" s="1"/>
      <c r="G24" s="3">
        <v>110</v>
      </c>
    </row>
    <row r="25" spans="1:7" x14ac:dyDescent="0.2">
      <c r="A25" s="4"/>
      <c r="B25" s="4"/>
      <c r="C25" s="4"/>
      <c r="D25" s="3"/>
      <c r="E25" s="1" t="s">
        <v>33</v>
      </c>
      <c r="F25" s="1"/>
      <c r="G25" s="3">
        <v>481.1</v>
      </c>
    </row>
    <row r="26" spans="1:7" x14ac:dyDescent="0.2">
      <c r="A26" s="1" t="s">
        <v>34</v>
      </c>
      <c r="B26" s="1"/>
      <c r="C26" s="3">
        <v>27961.040000000001</v>
      </c>
      <c r="D26" s="3"/>
      <c r="E26" s="1" t="s">
        <v>35</v>
      </c>
      <c r="F26" s="4"/>
      <c r="G26" s="3">
        <v>0</v>
      </c>
    </row>
    <row r="27" spans="1:7" x14ac:dyDescent="0.2">
      <c r="A27" s="1" t="s">
        <v>36</v>
      </c>
      <c r="B27" s="1"/>
      <c r="C27" s="3">
        <v>8929.19</v>
      </c>
      <c r="D27" s="8"/>
      <c r="E27" s="1" t="s">
        <v>37</v>
      </c>
      <c r="F27" s="4"/>
      <c r="G27" s="3">
        <v>2339.9899999999998</v>
      </c>
    </row>
    <row r="28" spans="1:7" x14ac:dyDescent="0.2">
      <c r="A28" s="1" t="s">
        <v>38</v>
      </c>
      <c r="B28" s="1"/>
      <c r="C28" s="3">
        <v>10108.64</v>
      </c>
      <c r="D28" s="4"/>
      <c r="E28" s="1" t="s">
        <v>39</v>
      </c>
      <c r="F28" s="4"/>
      <c r="G28" s="3">
        <v>430</v>
      </c>
    </row>
    <row r="29" spans="1:7" x14ac:dyDescent="0.2">
      <c r="A29" s="2" t="s">
        <v>40</v>
      </c>
      <c r="B29" s="2"/>
      <c r="C29" s="8">
        <f>C26+C27-C28</f>
        <v>26781.590000000004</v>
      </c>
      <c r="D29" s="4"/>
      <c r="E29" s="1" t="s">
        <v>41</v>
      </c>
      <c r="F29" s="4"/>
      <c r="G29" s="3">
        <v>0</v>
      </c>
    </row>
    <row r="30" spans="1:7" x14ac:dyDescent="0.2">
      <c r="A30" s="2"/>
      <c r="B30" s="2"/>
      <c r="C30" s="8"/>
      <c r="D30" s="4"/>
      <c r="E30" s="1" t="s">
        <v>42</v>
      </c>
      <c r="F30" s="4"/>
      <c r="G30" s="3">
        <v>250</v>
      </c>
    </row>
    <row r="31" spans="1:7" x14ac:dyDescent="0.2">
      <c r="A31" s="13" t="s">
        <v>43</v>
      </c>
      <c r="B31" s="5"/>
      <c r="C31" s="1"/>
      <c r="D31" s="3"/>
      <c r="E31" s="1" t="s">
        <v>44</v>
      </c>
      <c r="G31" s="3">
        <v>851.7</v>
      </c>
    </row>
    <row r="32" spans="1:7" x14ac:dyDescent="0.2">
      <c r="A32" s="4" t="s">
        <v>45</v>
      </c>
      <c r="B32" s="4"/>
      <c r="C32" s="14">
        <v>27.95</v>
      </c>
      <c r="D32" s="3"/>
      <c r="E32" s="5" t="s">
        <v>46</v>
      </c>
      <c r="F32" s="1"/>
      <c r="G32" s="7">
        <f>SUM(G16:G31)</f>
        <v>10108.640000000001</v>
      </c>
    </row>
    <row r="33" spans="1:7" x14ac:dyDescent="0.2">
      <c r="A33" s="4" t="s">
        <v>47</v>
      </c>
      <c r="B33" s="4"/>
      <c r="C33" s="14">
        <v>168.06</v>
      </c>
      <c r="D33" s="3"/>
      <c r="G33" s="3"/>
    </row>
    <row r="34" spans="1:7" x14ac:dyDescent="0.2">
      <c r="A34" s="4" t="s">
        <v>48</v>
      </c>
      <c r="B34" s="4"/>
      <c r="C34" s="14">
        <v>600</v>
      </c>
      <c r="D34" s="8"/>
      <c r="G34" s="3"/>
    </row>
    <row r="35" spans="1:7" x14ac:dyDescent="0.2">
      <c r="A35" s="4" t="s">
        <v>49</v>
      </c>
      <c r="B35" s="4"/>
      <c r="C35" s="14">
        <v>21724.33</v>
      </c>
      <c r="D35" s="8"/>
      <c r="G35" s="3"/>
    </row>
    <row r="36" spans="1:7" x14ac:dyDescent="0.2">
      <c r="A36" s="4" t="s">
        <v>50</v>
      </c>
      <c r="B36" s="4"/>
      <c r="C36" s="14">
        <v>2653.6</v>
      </c>
      <c r="D36" s="1"/>
      <c r="G36" s="4"/>
    </row>
    <row r="37" spans="1:7" x14ac:dyDescent="0.2">
      <c r="A37" s="4" t="s">
        <v>51</v>
      </c>
      <c r="B37" s="4"/>
      <c r="C37" s="14">
        <v>1607.65</v>
      </c>
      <c r="D37" s="14"/>
      <c r="G37" s="3"/>
    </row>
    <row r="38" spans="1:7" ht="19" x14ac:dyDescent="0.35">
      <c r="A38" s="4"/>
      <c r="B38" s="4"/>
      <c r="C38" s="15">
        <f>SUM(C32:C37)</f>
        <v>26781.59</v>
      </c>
      <c r="D38" s="14"/>
      <c r="G3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Wickham Skeith</dc:creator>
  <cp:lastModifiedBy>Wickham Skeith</cp:lastModifiedBy>
  <dcterms:created xsi:type="dcterms:W3CDTF">2024-04-04T15:03:46Z</dcterms:created>
  <dcterms:modified xsi:type="dcterms:W3CDTF">2024-04-04T15:04:21Z</dcterms:modified>
</cp:coreProperties>
</file>